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セルフメディケーション税制_2017\"/>
    </mc:Choice>
  </mc:AlternateContent>
  <bookViews>
    <workbookView xWindow="240" yWindow="30" windowWidth="19395" windowHeight="7380"/>
  </bookViews>
  <sheets>
    <sheet name="領収書" sheetId="2" r:id="rId1"/>
    <sheet name="品目" sheetId="3" r:id="rId2"/>
    <sheet name="薬局情報" sheetId="6" r:id="rId3"/>
  </sheets>
  <externalReferences>
    <externalReference r:id="rId4"/>
    <externalReference r:id="rId5"/>
    <externalReference r:id="rId6"/>
  </externalReferences>
  <definedNames>
    <definedName name="_xlnm.Print_Area" localSheetId="0">領収書!$A$1:$X$32</definedName>
    <definedName name="サブ案件名" localSheetId="2">'[1]伝票（入力）'!#REF!</definedName>
    <definedName name="サブ案件名">'[1]伝票（入力）'!#REF!</definedName>
    <definedName name="ファイル名" localSheetId="2">'[1]伝票（入力）'!#REF!</definedName>
    <definedName name="ファイル名">'[1]伝票（入力）'!#REF!</definedName>
    <definedName name="案件名" localSheetId="2">'[1]伝票（入力）'!#REF!</definedName>
    <definedName name="案件名">'[1]伝票（入力）'!#REF!</definedName>
    <definedName name="会社名">[2]設定!$E$7:$E$8</definedName>
    <definedName name="敬称">[2]設定!$I$9:$I$13</definedName>
    <definedName name="見積日">[2]設定!$I$7:$I$8</definedName>
    <definedName name="顧客リスト">#REF!</definedName>
    <definedName name="顧客リスト表">#REF!</definedName>
    <definedName name="顧客名">[3]顧客リスト!$B$2:$B$25</definedName>
    <definedName name="住所">[2]設定!$E$13:$E$15</definedName>
    <definedName name="書式" localSheetId="2">'[1]伝票（入力）'!#REF!</definedName>
    <definedName name="書式">'[1]伝票（入力）'!#REF!</definedName>
    <definedName name="請求書金額１">#REF!</definedName>
    <definedName name="担当者">[2]設定!$E$24:$E$26</definedName>
    <definedName name="電話">[2]設定!$E$16:$E$17</definedName>
    <definedName name="品目" localSheetId="2">薬局情報!$A:$A</definedName>
    <definedName name="品目">品目!$A:$A</definedName>
    <definedName name="薬局名">#REF!</definedName>
    <definedName name="領収書">[2]設定!$I$51:$I$52</definedName>
  </definedNames>
  <calcPr calcId="152511"/>
</workbook>
</file>

<file path=xl/calcChain.xml><?xml version="1.0" encoding="utf-8"?>
<calcChain xmlns="http://schemas.openxmlformats.org/spreadsheetml/2006/main">
  <c r="P32" i="2" l="1"/>
  <c r="P31" i="2"/>
  <c r="P30" i="2"/>
  <c r="P11" i="2" l="1"/>
  <c r="P27" i="2" s="1"/>
  <c r="U28" i="2"/>
  <c r="F27" i="2"/>
  <c r="F26" i="2"/>
  <c r="F25" i="2"/>
  <c r="F24" i="2"/>
  <c r="S2" i="2"/>
  <c r="P14" i="2" l="1"/>
  <c r="S18" i="2" l="1"/>
  <c r="P9" i="2" l="1"/>
  <c r="P25" i="2" s="1"/>
  <c r="P10" i="2"/>
  <c r="P26" i="2" s="1"/>
  <c r="P16" i="2"/>
  <c r="P15" i="2"/>
  <c r="R9" i="2" l="1"/>
  <c r="R25" i="2" s="1"/>
  <c r="R10" i="2"/>
  <c r="R26" i="2" s="1"/>
  <c r="R11" i="2"/>
  <c r="R27" i="2" l="1"/>
  <c r="H5" i="2"/>
  <c r="H21" i="2" s="1"/>
</calcChain>
</file>

<file path=xl/comments1.xml><?xml version="1.0" encoding="utf-8"?>
<comments xmlns="http://schemas.openxmlformats.org/spreadsheetml/2006/main">
  <authors>
    <author>Hiroshi.K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A列に医薬品名を入れてください</t>
        </r>
      </text>
    </comment>
    <comment ref="B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B列に税込価格をいれてください</t>
        </r>
      </text>
    </comment>
  </commentList>
</comments>
</file>

<file path=xl/sharedStrings.xml><?xml version="1.0" encoding="utf-8"?>
<sst xmlns="http://schemas.openxmlformats.org/spreadsheetml/2006/main" count="22" uniqueCount="18">
  <si>
    <t>領　　収　　書</t>
    <rPh sb="0" eb="1">
      <t>リョウ</t>
    </rPh>
    <rPh sb="3" eb="4">
      <t>オサム</t>
    </rPh>
    <rPh sb="6" eb="7">
      <t>ショ</t>
    </rPh>
    <phoneticPr fontId="3"/>
  </si>
  <si>
    <t>但</t>
    <rPh sb="0" eb="1">
      <t>タダシ</t>
    </rPh>
    <phoneticPr fontId="3"/>
  </si>
  <si>
    <t>セルフメディケーション税制対象商品である</t>
    <rPh sb="11" eb="13">
      <t>ゼイセイ</t>
    </rPh>
    <rPh sb="13" eb="15">
      <t>タイショウ</t>
    </rPh>
    <rPh sb="15" eb="17">
      <t>ショウヒン</t>
    </rPh>
    <phoneticPr fontId="3"/>
  </si>
  <si>
    <t>薬局名</t>
    <rPh sb="0" eb="3">
      <t>ヤッキョクメイ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</si>
  <si>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</si>
  <si>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</si>
  <si>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上記正に領収いたしました</t>
    <rPh sb="0" eb="2">
      <t>ジョウキ</t>
    </rPh>
    <rPh sb="2" eb="3">
      <t>マサ</t>
    </rPh>
    <rPh sb="4" eb="6">
      <t>リョウシュウ</t>
    </rPh>
    <phoneticPr fontId="3"/>
  </si>
  <si>
    <t>様</t>
    <rPh sb="0" eb="1">
      <t>サマ</t>
    </rPh>
    <phoneticPr fontId="3"/>
  </si>
  <si>
    <t xml:space="preserve"> (税込)</t>
    <phoneticPr fontId="3"/>
  </si>
  <si>
    <t>領　　収　　書　（控）</t>
    <rPh sb="0" eb="1">
      <t>リョウ</t>
    </rPh>
    <rPh sb="3" eb="4">
      <t>オサム</t>
    </rPh>
    <rPh sb="6" eb="7">
      <t>ショ</t>
    </rPh>
    <rPh sb="9" eb="10">
      <t>ヒカ</t>
    </rPh>
    <phoneticPr fontId="3"/>
  </si>
  <si>
    <t>茨城県牛久市南7-4-11</t>
    <rPh sb="0" eb="3">
      <t>イバラキケン</t>
    </rPh>
    <rPh sb="3" eb="6">
      <t>ウシクシ</t>
    </rPh>
    <rPh sb="6" eb="7">
      <t>ミナミ</t>
    </rPh>
    <phoneticPr fontId="3"/>
  </si>
  <si>
    <t>029-873-2365</t>
    <phoneticPr fontId="3"/>
  </si>
  <si>
    <t>ガスター10 S錠</t>
    <rPh sb="8" eb="9">
      <t>ジョウ</t>
    </rPh>
    <phoneticPr fontId="3"/>
  </si>
  <si>
    <t>アレグラFX</t>
    <phoneticPr fontId="3"/>
  </si>
  <si>
    <t>パブロンＳゴールドＷ微粒</t>
    <phoneticPr fontId="3"/>
  </si>
  <si>
    <t>イブクイック頭痛薬DX</t>
    <rPh sb="6" eb="9">
      <t>ズツウヤク</t>
    </rPh>
    <phoneticPr fontId="3"/>
  </si>
  <si>
    <t>★</t>
    <phoneticPr fontId="3"/>
  </si>
  <si>
    <t>メディカルサーブデモ薬局</t>
    <rPh sb="10" eb="12">
      <t>ヤッキョク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</si>
</sst>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¥&quot;#,##0;&quot;¥&quot;\-#,##0"/>
    <numFmt numFmtId="176" formatCode="yyyy&quot;年 &quot;m&quot;月 &quot;d&quot;日&quot;;@"/>
    <numFmt numFmtId="177" formatCode="&quot;¥&quot;#,###&quot; ─&quot;"/>
    <numFmt numFmtId="178" formatCode="&quot;発行日：&quot;yyyy&quot;年 &quot;m&quot;月 &quot;d&quot;日&quot;;@"/>
    <numFmt numFmtId="179" formatCode="#&quot;箱&quot;"/>
    <numFmt numFmtId="180" formatCode="&quot;℡：&quot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2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6" fontId="2" fillId="0" borderId="0" xfId="1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177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177" fontId="7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2" xfId="0" applyFont="1" applyBorder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5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177" fontId="7" fillId="2" borderId="0" xfId="0" applyNumberFormat="1" applyFont="1" applyFill="1" applyBorder="1" applyAlignment="1" applyProtection="1">
      <alignment horizontal="center" vertical="center"/>
    </xf>
    <xf numFmtId="177" fontId="7" fillId="2" borderId="2" xfId="0" applyNumberFormat="1" applyFont="1" applyFill="1" applyBorder="1" applyAlignment="1" applyProtection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177" fontId="8" fillId="2" borderId="2" xfId="0" applyNumberFormat="1" applyFont="1" applyFill="1" applyBorder="1" applyAlignment="1" applyProtection="1">
      <alignment horizontal="center"/>
    </xf>
    <xf numFmtId="177" fontId="8" fillId="2" borderId="2" xfId="0" applyNumberFormat="1" applyFont="1" applyFill="1" applyBorder="1" applyAlignment="1">
      <alignment horizontal="left" vertical="center"/>
    </xf>
    <xf numFmtId="177" fontId="8" fillId="2" borderId="2" xfId="0" applyNumberFormat="1" applyFont="1" applyFill="1" applyBorder="1" applyAlignment="1" applyProtection="1">
      <alignment horizontal="left" vertical="center"/>
    </xf>
    <xf numFmtId="178" fontId="2" fillId="0" borderId="0" xfId="1" applyNumberFormat="1" applyFont="1" applyFill="1" applyBorder="1" applyAlignment="1" applyProtection="1">
      <alignment horizontal="righ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Border="1" applyProtection="1">
      <alignment vertical="center"/>
    </xf>
    <xf numFmtId="179" fontId="4" fillId="0" borderId="0" xfId="0" applyNumberFormat="1" applyFont="1" applyBorder="1" applyAlignment="1" applyProtection="1">
      <alignment horizontal="center" vertical="center"/>
    </xf>
    <xf numFmtId="5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180" fontId="4" fillId="0" borderId="0" xfId="0" applyNumberFormat="1" applyFont="1" applyAlignment="1">
      <alignment vertical="center" shrinkToFit="1"/>
    </xf>
    <xf numFmtId="0" fontId="4" fillId="0" borderId="4" xfId="0" applyFont="1" applyBorder="1" applyProtection="1">
      <alignment vertical="center"/>
    </xf>
    <xf numFmtId="179" fontId="4" fillId="0" borderId="4" xfId="0" applyNumberFormat="1" applyFont="1" applyBorder="1" applyAlignment="1" applyProtection="1">
      <alignment horizontal="center" vertical="center"/>
    </xf>
    <xf numFmtId="5" fontId="4" fillId="0" borderId="4" xfId="0" applyNumberFormat="1" applyFont="1" applyBorder="1" applyAlignment="1">
      <alignment horizontal="right" vertical="center"/>
    </xf>
    <xf numFmtId="177" fontId="11" fillId="2" borderId="0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79" fontId="4" fillId="0" borderId="4" xfId="0" applyNumberFormat="1" applyFont="1" applyBorder="1" applyAlignment="1" applyProtection="1">
      <alignment horizontal="center" vertical="center"/>
      <protection locked="0"/>
    </xf>
    <xf numFmtId="179" fontId="4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Protection="1">
      <alignment vertical="center"/>
      <protection locked="0"/>
    </xf>
    <xf numFmtId="178" fontId="2" fillId="0" borderId="0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178" fontId="2" fillId="0" borderId="0" xfId="1" applyNumberFormat="1" applyFont="1" applyFill="1" applyBorder="1" applyAlignment="1" applyProtection="1">
      <alignment horizontal="right" vertical="center" shrinkToFit="1"/>
    </xf>
    <xf numFmtId="177" fontId="7" fillId="2" borderId="0" xfId="0" applyNumberFormat="1" applyFont="1" applyFill="1" applyBorder="1" applyAlignment="1" applyProtection="1">
      <alignment horizontal="center" vertical="center"/>
    </xf>
    <xf numFmtId="177" fontId="7" fillId="2" borderId="2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</cellXfs>
  <cellStyles count="2">
    <cellStyle name="標準" xfId="0" builtinId="0"/>
    <cellStyle name="標準_自動挿入領収書" xfId="1"/>
  </cellStyles>
  <dxfs count="1">
    <dxf>
      <border>
        <bottom style="hair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38100</xdr:colOff>
      <xdr:row>13</xdr:row>
      <xdr:rowOff>28575</xdr:rowOff>
    </xdr:from>
    <xdr:to>
      <xdr:col>23</xdr:col>
      <xdr:colOff>238125</xdr:colOff>
      <xdr:row>15</xdr:row>
      <xdr:rowOff>228600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3700992"/>
          <a:ext cx="750358" cy="750358"/>
        </a:xfrm>
        <a:prstGeom prst="rect">
          <a:avLst/>
        </a:prstGeom>
        <a:noFill/>
        <a:ln>
          <a:noFill/>
        </a:ln>
      </xdr:spPr>
    </xdr:pic>
    <xdr:clientData fLocksWithSheet="0"/>
  </xdr:twoCellAnchor>
  <xdr:twoCellAnchor editAs="absolute">
    <xdr:from>
      <xdr:col>21</xdr:col>
      <xdr:colOff>38100</xdr:colOff>
      <xdr:row>29</xdr:row>
      <xdr:rowOff>28575</xdr:rowOff>
    </xdr:from>
    <xdr:to>
      <xdr:col>23</xdr:col>
      <xdr:colOff>238125</xdr:colOff>
      <xdr:row>31</xdr:row>
      <xdr:rowOff>228600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3714750"/>
          <a:ext cx="752475" cy="752475"/>
        </a:xfrm>
        <a:prstGeom prst="rect">
          <a:avLst/>
        </a:prstGeom>
        <a:noFill/>
        <a:ln>
          <a:noFill/>
        </a:ln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edical%20Serve/&#12487;&#12473;&#12463;&#12488;&#12483;&#12503;/&#35531;&#27714;&#26360;/seikyuusyo02Ver1_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opbox/0&#65294;&#31649;&#29702;&#26360;&#39006;/2011&#38936;&#21454;&#353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&#12288;00.&#31649;&#29702;&#26360;&#39006;/&#35531;&#27714;&#26360;/19MS2016120101&#65288;&#19977;&#20581;&#22530;&#34220;&#23616;&#12288;TMC&#12289;&#12471;&#12450;&#12531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伝票（入力）"/>
      <sheetName val="請求書（印刷)"/>
      <sheetName val="納品書（印刷)"/>
      <sheetName val="受領書（印刷)"/>
      <sheetName val="請求書・納品書"/>
      <sheetName val="顧客リス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簡易見積書"/>
      <sheetName val="領収書 (2)"/>
      <sheetName val="領収書"/>
      <sheetName val="単価表"/>
      <sheetName val="見積登録状況"/>
      <sheetName val="顧客登録"/>
      <sheetName val="設定"/>
      <sheetName val="説明書"/>
      <sheetName val="更新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E8" t="str">
            <v>メディカルサーブ株式会社</v>
          </cell>
          <cell r="I8">
            <v>40834.445398148149</v>
          </cell>
        </row>
        <row r="10">
          <cell r="I10" t="str">
            <v>様</v>
          </cell>
        </row>
        <row r="11">
          <cell r="I11" t="str">
            <v>殿</v>
          </cell>
        </row>
        <row r="12">
          <cell r="I12" t="str">
            <v>御中</v>
          </cell>
        </row>
        <row r="14">
          <cell r="E14" t="str">
            <v>茨城県牛久市南７－４－１１</v>
          </cell>
        </row>
        <row r="17">
          <cell r="E17" t="str">
            <v>029-873-2365</v>
          </cell>
        </row>
        <row r="25">
          <cell r="E25" t="str">
            <v>小林　裕</v>
          </cell>
        </row>
        <row r="52">
          <cell r="I52" t="str">
            <v>上記正に領収いたしました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入力画面"/>
      <sheetName val="請求書・納品書 (2)"/>
      <sheetName val="領収証"/>
      <sheetName val="請求書・納品書 (3)"/>
      <sheetName val="角印"/>
      <sheetName val="請求書・納品書（A4）"/>
      <sheetName val="受領書"/>
      <sheetName val="顧客リスト"/>
      <sheetName val="TemplateInformation"/>
    </sheetNames>
    <sheetDataSet>
      <sheetData sheetId="0" refreshError="1"/>
      <sheetData sheetId="1">
        <row r="9">
          <cell r="F9" t="str">
            <v>19-M2016120101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三浦薬局</v>
          </cell>
        </row>
        <row r="3">
          <cell r="B3" t="str">
            <v>カシワヤ薬局</v>
          </cell>
        </row>
        <row r="4">
          <cell r="B4" t="str">
            <v>有限会社　長生堂薬局</v>
          </cell>
        </row>
        <row r="5">
          <cell r="B5" t="str">
            <v>三健堂薬局</v>
          </cell>
        </row>
        <row r="6">
          <cell r="B6" t="str">
            <v>神立薬局</v>
          </cell>
        </row>
        <row r="7">
          <cell r="B7" t="str">
            <v>島田薬局</v>
          </cell>
        </row>
        <row r="8">
          <cell r="B8" t="str">
            <v>たかつ薬局</v>
          </cell>
        </row>
        <row r="9">
          <cell r="B9" t="str">
            <v>モリシタ薬局</v>
          </cell>
        </row>
        <row r="10">
          <cell r="B10" t="str">
            <v>有限会社　ゴキタ薬局</v>
          </cell>
        </row>
        <row r="11">
          <cell r="B11" t="str">
            <v>有限会社　三島屋薬局</v>
          </cell>
        </row>
        <row r="12">
          <cell r="B12" t="str">
            <v>誠芳堂薬局</v>
          </cell>
        </row>
        <row r="13">
          <cell r="B13" t="str">
            <v>鈴木白牡丹薬局</v>
          </cell>
        </row>
        <row r="14">
          <cell r="B14" t="str">
            <v>白山薬局</v>
          </cell>
        </row>
        <row r="15">
          <cell r="B15" t="str">
            <v>有限会社　石塚薬局</v>
          </cell>
        </row>
        <row r="16">
          <cell r="B16" t="str">
            <v>新取手薬局</v>
          </cell>
        </row>
        <row r="17">
          <cell r="B17" t="str">
            <v>村下商事株式会社</v>
          </cell>
        </row>
        <row r="18">
          <cell r="B18" t="str">
            <v>加藤塗装店</v>
          </cell>
        </row>
        <row r="19">
          <cell r="B19" t="str">
            <v>有限会社　ノザワ</v>
          </cell>
        </row>
        <row r="20">
          <cell r="B20" t="str">
            <v>都築電気株式会社</v>
          </cell>
        </row>
        <row r="21">
          <cell r="B21" t="str">
            <v>株式会社アルファシステム</v>
          </cell>
        </row>
        <row r="22">
          <cell r="B22" t="str">
            <v>株式会社アルファシステム</v>
          </cell>
        </row>
        <row r="23">
          <cell r="B23" t="str">
            <v>ジャパンネット株式会社</v>
          </cell>
        </row>
        <row r="24">
          <cell r="B24" t="str">
            <v>株式会社データホライゾン</v>
          </cell>
        </row>
        <row r="25">
          <cell r="B25" t="str">
            <v>株式会社イーメディカル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showZeros="0" tabSelected="1" view="pageBreakPreview" zoomScaleNormal="100" zoomScaleSheetLayoutView="100" workbookViewId="0">
      <selection activeCell="F9" sqref="F9:O9"/>
    </sheetView>
  </sheetViews>
  <sheetFormatPr defaultColWidth="0" defaultRowHeight="21.75" customHeight="1" zeroHeight="1" x14ac:dyDescent="0.15"/>
  <cols>
    <col min="1" max="24" width="3.625" style="1" customWidth="1"/>
    <col min="25" max="16384" width="11.25" style="7" hidden="1"/>
  </cols>
  <sheetData>
    <row r="1" spans="1:24" ht="29.2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21.75" customHeight="1" x14ac:dyDescent="0.15">
      <c r="S2" s="51">
        <f ca="1">TODAY()</f>
        <v>42742</v>
      </c>
      <c r="T2" s="51"/>
      <c r="U2" s="51"/>
      <c r="V2" s="51"/>
      <c r="W2" s="51"/>
      <c r="X2" s="51"/>
    </row>
    <row r="3" spans="1:24" ht="21.75" customHeight="1" x14ac:dyDescent="0.15">
      <c r="A3" s="50"/>
      <c r="B3" s="50"/>
      <c r="C3" s="50"/>
      <c r="D3" s="50"/>
      <c r="E3" s="50"/>
      <c r="F3" s="50"/>
      <c r="G3" s="1" t="s">
        <v>7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32"/>
      <c r="T3" s="32"/>
      <c r="U3" s="32"/>
      <c r="V3" s="32"/>
      <c r="W3" s="32"/>
      <c r="X3" s="32"/>
    </row>
    <row r="4" spans="1:24" ht="21.75" customHeight="1" x14ac:dyDescent="0.15"/>
    <row r="5" spans="1:24" ht="21.75" customHeight="1" x14ac:dyDescent="0.15">
      <c r="B5" s="8"/>
      <c r="C5" s="26"/>
      <c r="D5" s="24"/>
      <c r="E5" s="24"/>
      <c r="F5" s="43" t="s">
        <v>16</v>
      </c>
      <c r="G5" s="43"/>
      <c r="H5" s="48">
        <f>SUM(R9:U11)</f>
        <v>0</v>
      </c>
      <c r="I5" s="48"/>
      <c r="J5" s="48"/>
      <c r="K5" s="48"/>
      <c r="L5" s="48"/>
      <c r="M5" s="48"/>
      <c r="N5" s="48"/>
      <c r="O5" s="48"/>
      <c r="P5" s="48"/>
      <c r="Q5" s="48"/>
      <c r="R5" s="24"/>
      <c r="S5" s="24"/>
      <c r="T5" s="24"/>
      <c r="U5" s="24"/>
      <c r="V5" s="8"/>
      <c r="W5" s="8"/>
      <c r="X5" s="8"/>
    </row>
    <row r="6" spans="1:24" ht="21.75" customHeight="1" x14ac:dyDescent="0.15">
      <c r="A6" s="8"/>
      <c r="B6" s="8"/>
      <c r="C6" s="26"/>
      <c r="D6" s="25"/>
      <c r="E6" s="25"/>
      <c r="F6" s="44"/>
      <c r="G6" s="44"/>
      <c r="H6" s="49"/>
      <c r="I6" s="49"/>
      <c r="J6" s="49"/>
      <c r="K6" s="49"/>
      <c r="L6" s="49"/>
      <c r="M6" s="49"/>
      <c r="N6" s="49"/>
      <c r="O6" s="49"/>
      <c r="P6" s="49"/>
      <c r="Q6" s="49"/>
      <c r="R6" s="30" t="s">
        <v>8</v>
      </c>
      <c r="S6" s="27"/>
      <c r="T6" s="25"/>
      <c r="U6" s="25"/>
      <c r="V6" s="8"/>
      <c r="W6" s="8"/>
      <c r="X6" s="8"/>
    </row>
    <row r="7" spans="1:24" ht="21.75" customHeight="1" x14ac:dyDescent="0.15"/>
    <row r="8" spans="1:24" ht="21.75" customHeight="1" x14ac:dyDescent="0.15">
      <c r="D8" s="17" t="s">
        <v>1</v>
      </c>
      <c r="E8" s="17"/>
      <c r="F8" s="17" t="s">
        <v>2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4" ht="21.75" customHeight="1" x14ac:dyDescent="0.15">
      <c r="F9" s="57"/>
      <c r="G9" s="57"/>
      <c r="H9" s="57"/>
      <c r="I9" s="57"/>
      <c r="J9" s="57"/>
      <c r="K9" s="57"/>
      <c r="L9" s="57"/>
      <c r="M9" s="57"/>
      <c r="N9" s="57"/>
      <c r="O9" s="57"/>
      <c r="P9" s="45" t="str">
        <f>IF(F9="","",1)</f>
        <v/>
      </c>
      <c r="Q9" s="45"/>
      <c r="R9" s="42" t="str">
        <f>IF(F9="","",(VLOOKUP(F9,品目!A1:B100,2,FALSE))*P9)</f>
        <v/>
      </c>
      <c r="S9" s="42"/>
      <c r="T9" s="42"/>
      <c r="U9" s="42"/>
    </row>
    <row r="10" spans="1:24" ht="21.75" customHeight="1" x14ac:dyDescent="0.15"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46" t="str">
        <f>IF(F10="","",1)</f>
        <v/>
      </c>
      <c r="Q10" s="46"/>
      <c r="R10" s="37" t="str">
        <f>IF(F10="","",(VLOOKUP(F10,品目!A1:B100,2,FALSE))*P10)</f>
        <v/>
      </c>
      <c r="S10" s="37"/>
      <c r="T10" s="37"/>
      <c r="U10" s="37"/>
    </row>
    <row r="11" spans="1:24" ht="21.75" customHeight="1" x14ac:dyDescent="0.15"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46" t="str">
        <f>IF(F11="","",1)</f>
        <v/>
      </c>
      <c r="Q11" s="46"/>
      <c r="R11" s="37" t="str">
        <f>IF(F11="","",(VLOOKUP(F11,品目!A1:B100,2,FALSE))*P11)</f>
        <v/>
      </c>
      <c r="S11" s="37"/>
      <c r="T11" s="37"/>
      <c r="U11" s="37"/>
    </row>
    <row r="12" spans="1:24" s="10" customFormat="1" ht="21.75" customHeight="1" x14ac:dyDescent="0.15">
      <c r="A12" s="6"/>
      <c r="B12" s="6"/>
      <c r="C12" s="6"/>
      <c r="D12" s="6"/>
      <c r="E12" s="1"/>
      <c r="F12" s="1"/>
      <c r="G12" s="1"/>
      <c r="H12" s="1"/>
      <c r="I12" s="1"/>
      <c r="J12" s="1"/>
      <c r="K12" s="5"/>
      <c r="L12" s="6"/>
      <c r="N12" s="6"/>
      <c r="P12" s="6"/>
      <c r="Q12" s="6"/>
      <c r="R12" s="6"/>
      <c r="S12" s="6"/>
      <c r="T12" s="6"/>
      <c r="U12" s="28" t="s">
        <v>6</v>
      </c>
      <c r="V12" s="6"/>
      <c r="W12" s="6"/>
      <c r="X12" s="6"/>
    </row>
    <row r="13" spans="1:24" s="10" customFormat="1" ht="21.75" customHeight="1" x14ac:dyDescent="0.15">
      <c r="A13" s="6"/>
      <c r="B13" s="6"/>
      <c r="C13" s="6"/>
      <c r="D13" s="6"/>
      <c r="E13" s="1"/>
      <c r="F13" s="1"/>
      <c r="G13" s="1"/>
      <c r="H13" s="1"/>
      <c r="I13" s="1"/>
      <c r="J13" s="1"/>
      <c r="K13" s="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1.75" customHeight="1" x14ac:dyDescent="0.15">
      <c r="N14" s="33"/>
      <c r="O14" s="33"/>
      <c r="P14" s="38" t="str">
        <f>薬局情報!B1</f>
        <v>メディカルサーブデモ薬局</v>
      </c>
      <c r="Q14" s="38"/>
      <c r="R14" s="38"/>
      <c r="S14" s="38"/>
      <c r="T14" s="38"/>
      <c r="U14" s="38"/>
      <c r="V14" s="38"/>
      <c r="W14" s="38"/>
      <c r="X14" s="7"/>
    </row>
    <row r="15" spans="1:24" ht="21.75" customHeight="1" x14ac:dyDescent="0.15">
      <c r="N15" s="33"/>
      <c r="O15" s="33"/>
      <c r="P15" s="38" t="str">
        <f>薬局情報!B2</f>
        <v>茨城県牛久市南7-4-11</v>
      </c>
      <c r="Q15" s="38"/>
      <c r="R15" s="38"/>
      <c r="S15" s="38"/>
      <c r="T15" s="38"/>
      <c r="U15" s="38"/>
      <c r="V15" s="38"/>
      <c r="W15" s="38"/>
      <c r="X15" s="7"/>
    </row>
    <row r="16" spans="1:24" ht="21.75" customHeight="1" x14ac:dyDescent="0.15">
      <c r="N16" s="33"/>
      <c r="O16" s="33"/>
      <c r="P16" s="39" t="str">
        <f>薬局情報!B3</f>
        <v>029-873-2365</v>
      </c>
      <c r="Q16" s="39"/>
      <c r="R16" s="39"/>
      <c r="S16" s="39"/>
      <c r="T16" s="39"/>
      <c r="U16" s="39"/>
      <c r="V16" s="39"/>
      <c r="W16" s="39"/>
      <c r="X16" s="7"/>
    </row>
    <row r="17" spans="1:24" s="11" customFormat="1" ht="29.25" customHeight="1" x14ac:dyDescent="0.15">
      <c r="A17" s="52" t="s">
        <v>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</row>
    <row r="18" spans="1:24" s="11" customFormat="1" ht="21.7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54">
        <f ca="1">TODAY()</f>
        <v>42742</v>
      </c>
      <c r="T18" s="54"/>
      <c r="U18" s="54"/>
      <c r="V18" s="54"/>
      <c r="W18" s="54"/>
      <c r="X18" s="54"/>
    </row>
    <row r="19" spans="1:24" s="11" customFormat="1" ht="21.75" customHeight="1" x14ac:dyDescent="0.15">
      <c r="A19" s="53"/>
      <c r="B19" s="53"/>
      <c r="C19" s="53"/>
      <c r="D19" s="53"/>
      <c r="E19" s="53"/>
      <c r="F19" s="53"/>
      <c r="G19" s="12" t="s">
        <v>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24" s="11" customFormat="1" ht="21.75" customHeight="1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s="11" customFormat="1" ht="21.75" customHeight="1" x14ac:dyDescent="0.15">
      <c r="A21" s="12"/>
      <c r="B21" s="14"/>
      <c r="C21" s="14"/>
      <c r="D21" s="22"/>
      <c r="E21" s="22"/>
      <c r="F21" s="43" t="s">
        <v>16</v>
      </c>
      <c r="G21" s="43"/>
      <c r="H21" s="55">
        <f>H5</f>
        <v>0</v>
      </c>
      <c r="I21" s="55"/>
      <c r="J21" s="55"/>
      <c r="K21" s="55"/>
      <c r="L21" s="55"/>
      <c r="M21" s="55"/>
      <c r="N21" s="55"/>
      <c r="O21" s="55"/>
      <c r="P21" s="55"/>
      <c r="Q21" s="55"/>
      <c r="R21" s="22"/>
      <c r="S21" s="22"/>
      <c r="T21" s="22"/>
      <c r="U21" s="22"/>
      <c r="V21" s="14"/>
      <c r="W21" s="14"/>
      <c r="X21" s="14"/>
    </row>
    <row r="22" spans="1:24" s="11" customFormat="1" ht="21.75" customHeight="1" x14ac:dyDescent="0.15">
      <c r="A22" s="14"/>
      <c r="B22" s="14"/>
      <c r="C22" s="14"/>
      <c r="D22" s="23"/>
      <c r="E22" s="23"/>
      <c r="F22" s="44"/>
      <c r="G22" s="44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31" t="s">
        <v>8</v>
      </c>
      <c r="S22" s="29"/>
      <c r="T22" s="23"/>
      <c r="U22" s="23"/>
      <c r="V22" s="14"/>
      <c r="W22" s="14"/>
      <c r="X22" s="14"/>
    </row>
    <row r="23" spans="1:24" s="11" customFormat="1" ht="21.7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s="11" customFormat="1" ht="21.75" customHeight="1" x14ac:dyDescent="0.15">
      <c r="A24" s="12"/>
      <c r="B24" s="12"/>
      <c r="C24" s="12"/>
      <c r="D24" s="17" t="s">
        <v>1</v>
      </c>
      <c r="E24" s="17"/>
      <c r="F24" s="17" t="str">
        <f>F8</f>
        <v>セルフメディケーション税制対象商品である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2"/>
      <c r="W24" s="12"/>
      <c r="X24" s="12"/>
    </row>
    <row r="25" spans="1:24" s="11" customFormat="1" ht="21.75" customHeight="1" x14ac:dyDescent="0.15">
      <c r="A25" s="12"/>
      <c r="B25" s="12"/>
      <c r="C25" s="12"/>
      <c r="D25" s="1"/>
      <c r="E25" s="1"/>
      <c r="F25" s="40">
        <f>F9</f>
        <v>0</v>
      </c>
      <c r="G25" s="40"/>
      <c r="H25" s="40"/>
      <c r="I25" s="40"/>
      <c r="J25" s="40"/>
      <c r="K25" s="40"/>
      <c r="L25" s="40"/>
      <c r="M25" s="40"/>
      <c r="N25" s="40"/>
      <c r="O25" s="40"/>
      <c r="P25" s="41" t="str">
        <f>P9</f>
        <v/>
      </c>
      <c r="Q25" s="41"/>
      <c r="R25" s="42" t="str">
        <f>R9</f>
        <v/>
      </c>
      <c r="S25" s="42"/>
      <c r="T25" s="42"/>
      <c r="U25" s="42"/>
      <c r="V25" s="12"/>
      <c r="W25" s="12"/>
      <c r="X25" s="12"/>
    </row>
    <row r="26" spans="1:24" s="11" customFormat="1" ht="21.75" customHeight="1" x14ac:dyDescent="0.15">
      <c r="A26" s="12"/>
      <c r="B26" s="12"/>
      <c r="C26" s="12"/>
      <c r="D26" s="1"/>
      <c r="E26" s="1"/>
      <c r="F26" s="35">
        <f>F10</f>
        <v>0</v>
      </c>
      <c r="G26" s="35"/>
      <c r="H26" s="35"/>
      <c r="I26" s="35"/>
      <c r="J26" s="35"/>
      <c r="K26" s="35"/>
      <c r="L26" s="35"/>
      <c r="M26" s="35"/>
      <c r="N26" s="35"/>
      <c r="O26" s="35"/>
      <c r="P26" s="36" t="str">
        <f>P10</f>
        <v/>
      </c>
      <c r="Q26" s="36"/>
      <c r="R26" s="37" t="str">
        <f>R10</f>
        <v/>
      </c>
      <c r="S26" s="37"/>
      <c r="T26" s="37"/>
      <c r="U26" s="37"/>
      <c r="V26" s="12"/>
      <c r="W26" s="12"/>
      <c r="X26" s="12"/>
    </row>
    <row r="27" spans="1:24" s="11" customFormat="1" ht="21.75" customHeight="1" x14ac:dyDescent="0.15">
      <c r="A27" s="12"/>
      <c r="B27" s="12"/>
      <c r="C27" s="12"/>
      <c r="D27" s="1"/>
      <c r="E27" s="1"/>
      <c r="F27" s="35">
        <f>F11</f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6" t="str">
        <f>P11</f>
        <v/>
      </c>
      <c r="Q27" s="36"/>
      <c r="R27" s="37" t="str">
        <f>R11</f>
        <v/>
      </c>
      <c r="S27" s="37"/>
      <c r="T27" s="37"/>
      <c r="U27" s="37"/>
      <c r="V27" s="12"/>
      <c r="W27" s="12"/>
      <c r="X27" s="12"/>
    </row>
    <row r="28" spans="1:24" s="16" customFormat="1" ht="21.75" customHeight="1" x14ac:dyDescent="0.15">
      <c r="A28" s="15"/>
      <c r="B28" s="15"/>
      <c r="C28" s="15"/>
      <c r="D28" s="6"/>
      <c r="E28" s="1"/>
      <c r="F28" s="1"/>
      <c r="G28" s="1"/>
      <c r="H28" s="1"/>
      <c r="I28" s="1"/>
      <c r="J28" s="1"/>
      <c r="K28" s="5"/>
      <c r="L28" s="6"/>
      <c r="M28" s="10"/>
      <c r="N28" s="6"/>
      <c r="O28" s="10"/>
      <c r="P28" s="6"/>
      <c r="Q28" s="6"/>
      <c r="R28" s="6"/>
      <c r="S28" s="6"/>
      <c r="T28" s="6"/>
      <c r="U28" s="28" t="str">
        <f>U12</f>
        <v>上記正に領収いたしました</v>
      </c>
      <c r="V28" s="15"/>
      <c r="W28" s="15"/>
      <c r="X28" s="15"/>
    </row>
    <row r="29" spans="1:24" s="16" customFormat="1" ht="21.75" customHeight="1" x14ac:dyDescent="0.15">
      <c r="A29" s="15"/>
      <c r="B29" s="15"/>
      <c r="C29" s="15"/>
      <c r="D29" s="15"/>
      <c r="E29" s="12"/>
      <c r="F29" s="12"/>
      <c r="G29" s="12"/>
      <c r="H29" s="12"/>
      <c r="I29" s="12"/>
      <c r="J29" s="12"/>
      <c r="K29" s="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s="11" customFormat="1" ht="21.75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  <c r="N30" s="33"/>
      <c r="O30" s="33"/>
      <c r="P30" s="38" t="str">
        <f>P14</f>
        <v>メディカルサーブデモ薬局</v>
      </c>
      <c r="Q30" s="38"/>
      <c r="R30" s="38"/>
      <c r="S30" s="38"/>
      <c r="T30" s="38"/>
      <c r="U30" s="38"/>
      <c r="V30" s="38"/>
      <c r="W30" s="38"/>
      <c r="X30" s="7"/>
    </row>
    <row r="31" spans="1:24" s="11" customFormat="1" ht="21.7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N31" s="34"/>
      <c r="O31" s="34"/>
      <c r="P31" s="38" t="str">
        <f>P15</f>
        <v>茨城県牛久市南7-4-11</v>
      </c>
      <c r="Q31" s="38"/>
      <c r="R31" s="38"/>
      <c r="S31" s="38"/>
      <c r="T31" s="38"/>
      <c r="U31" s="38"/>
      <c r="V31" s="38"/>
      <c r="W31" s="38"/>
      <c r="X31" s="7"/>
    </row>
    <row r="32" spans="1:24" s="11" customFormat="1" ht="21.75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N32" s="34"/>
      <c r="O32" s="34"/>
      <c r="P32" s="39" t="str">
        <f>P16</f>
        <v>029-873-2365</v>
      </c>
      <c r="Q32" s="38"/>
      <c r="R32" s="38"/>
      <c r="S32" s="38"/>
      <c r="T32" s="38"/>
      <c r="U32" s="38"/>
      <c r="V32" s="38"/>
      <c r="W32" s="38"/>
      <c r="X32" s="7"/>
    </row>
    <row r="33" ht="21.75" hidden="1" customHeight="1" x14ac:dyDescent="0.15"/>
    <row r="34" ht="21.75" hidden="1" customHeight="1" x14ac:dyDescent="0.15"/>
  </sheetData>
  <sheetProtection selectLockedCells="1"/>
  <mergeCells count="34">
    <mergeCell ref="P30:W30"/>
    <mergeCell ref="P31:W31"/>
    <mergeCell ref="P32:W32"/>
    <mergeCell ref="A1:X1"/>
    <mergeCell ref="H5:Q6"/>
    <mergeCell ref="A3:F3"/>
    <mergeCell ref="S2:X2"/>
    <mergeCell ref="F5:G6"/>
    <mergeCell ref="A17:X17"/>
    <mergeCell ref="A19:F19"/>
    <mergeCell ref="S18:X18"/>
    <mergeCell ref="H21:Q22"/>
    <mergeCell ref="F9:O9"/>
    <mergeCell ref="F10:O10"/>
    <mergeCell ref="F11:O11"/>
    <mergeCell ref="R9:U9"/>
    <mergeCell ref="R10:U10"/>
    <mergeCell ref="R11:U11"/>
    <mergeCell ref="P9:Q9"/>
    <mergeCell ref="P10:Q10"/>
    <mergeCell ref="P11:Q11"/>
    <mergeCell ref="P14:W14"/>
    <mergeCell ref="P15:W15"/>
    <mergeCell ref="P16:W16"/>
    <mergeCell ref="F25:O25"/>
    <mergeCell ref="P25:Q25"/>
    <mergeCell ref="R25:U25"/>
    <mergeCell ref="F21:G22"/>
    <mergeCell ref="F26:O26"/>
    <mergeCell ref="P26:Q26"/>
    <mergeCell ref="R26:U26"/>
    <mergeCell ref="F27:O27"/>
    <mergeCell ref="P27:Q27"/>
    <mergeCell ref="R27:U27"/>
  </mergeCells>
  <phoneticPr fontId="3"/>
  <conditionalFormatting sqref="F9:U11">
    <cfRule type="notContainsBlanks" dxfId="0" priority="4">
      <formula>LEN(TRIM(F9))&gt;0</formula>
    </cfRule>
  </conditionalFormatting>
  <dataValidations count="1">
    <dataValidation type="list" allowBlank="1" showInputMessage="1" showErrorMessage="1" sqref="F9:F11">
      <formula1>品目</formula1>
    </dataValidation>
  </dataValidations>
  <printOptions horizontalCentered="1"/>
  <pageMargins left="0.59055118110236227" right="0.59055118110236227" top="0.78740157480314965" bottom="0.23622047244094491" header="0.31496062992125984" footer="0.19685039370078741"/>
  <pageSetup paperSize="11" orientation="landscape" horizontalDpi="0" verticalDpi="0" r:id="rId1"/>
  <rowBreaks count="1" manualBreakCount="1">
    <brk id="16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ColWidth="0" defaultRowHeight="18" customHeight="1" x14ac:dyDescent="0.15"/>
  <cols>
    <col min="1" max="1" width="35.625" style="19" customWidth="1"/>
    <col min="2" max="2" width="16.375" style="20" customWidth="1"/>
    <col min="3" max="16384" width="9" style="21" hidden="1"/>
  </cols>
  <sheetData>
    <row r="1" spans="1:2" ht="18" customHeight="1" x14ac:dyDescent="0.15">
      <c r="A1" s="19" t="s">
        <v>14</v>
      </c>
      <c r="B1" s="20">
        <v>2480</v>
      </c>
    </row>
    <row r="2" spans="1:2" ht="18" customHeight="1" x14ac:dyDescent="0.15">
      <c r="A2" s="19" t="s">
        <v>13</v>
      </c>
      <c r="B2" s="20">
        <v>1980</v>
      </c>
    </row>
    <row r="3" spans="1:2" ht="18" customHeight="1" x14ac:dyDescent="0.15">
      <c r="A3" s="19" t="s">
        <v>12</v>
      </c>
      <c r="B3" s="20">
        <v>1480</v>
      </c>
    </row>
    <row r="4" spans="1:2" ht="18" customHeight="1" x14ac:dyDescent="0.15">
      <c r="A4" s="19" t="s">
        <v>15</v>
      </c>
      <c r="B4" s="20">
        <v>1080</v>
      </c>
    </row>
  </sheetData>
  <phoneticPr fontId="3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"/>
  <sheetViews>
    <sheetView workbookViewId="0">
      <selection activeCell="B1" sqref="B1"/>
    </sheetView>
  </sheetViews>
  <sheetFormatPr defaultColWidth="0" defaultRowHeight="18" customHeight="1" zeroHeight="1" x14ac:dyDescent="0.15"/>
  <cols>
    <col min="1" max="1" width="13.125" style="3" customWidth="1"/>
    <col min="2" max="2" width="42.75" style="3" customWidth="1"/>
    <col min="3" max="256" width="16.375" style="2" hidden="1" customWidth="1"/>
    <col min="257" max="16384" width="9" style="2" hidden="1"/>
  </cols>
  <sheetData>
    <row r="1" spans="1:2" ht="18" customHeight="1" x14ac:dyDescent="0.15">
      <c r="A1" s="18" t="s">
        <v>3</v>
      </c>
      <c r="B1" s="4" t="s">
        <v>17</v>
      </c>
    </row>
    <row r="2" spans="1:2" ht="18" customHeight="1" x14ac:dyDescent="0.15">
      <c r="A2" s="18" t="s">
        <v>4</v>
      </c>
      <c r="B2" s="4" t="s">
        <v>10</v>
      </c>
    </row>
    <row r="3" spans="1:2" ht="18" customHeight="1" x14ac:dyDescent="0.15">
      <c r="A3" s="18" t="s">
        <v>5</v>
      </c>
      <c r="B3" s="4" t="s">
        <v>11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領収書</vt:lpstr>
      <vt:lpstr>品目</vt:lpstr>
      <vt:lpstr>薬局情報</vt:lpstr>
      <vt:lpstr>領収書!Print_Area</vt:lpstr>
      <vt:lpstr>薬局情報!品目</vt:lpstr>
      <vt:lpstr>品目</vt:lpstr>
    </vt:vector>
  </TitlesOfParts>
  <Company>メディカルサーブ株式会社</Company>
  <LinksUpToDate>false</LinksUpToDate>
  <SharedDoc>false</SharedDoc>
  <HyperlinkBase>http://medical-sv.com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セルフメディケーション税制領収書</dc:title>
  <dc:creator>Medical Serve</dc:creator>
  <cp:lastModifiedBy>Hiroshi.K</cp:lastModifiedBy>
  <cp:lastPrinted>2017-01-05T15:40:44Z</cp:lastPrinted>
  <dcterms:created xsi:type="dcterms:W3CDTF">2016-12-19T02:37:18Z</dcterms:created>
  <dcterms:modified xsi:type="dcterms:W3CDTF">2017-01-07T04:06:23Z</dcterms:modified>
</cp:coreProperties>
</file>